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<sst xmlns="http://schemas.openxmlformats.org/spreadsheetml/2006/main" count="111" uniqueCount="111">
  <si>
    <t>№ строки</t>
  </si>
  <si>
    <t>Наименование показателя бюджетной классификации</t>
  </si>
  <si>
    <t>Раздел -подраздел</t>
  </si>
  <si>
    <t>(тыс.рублей)</t>
  </si>
  <si>
    <t xml:space="preserve">Общегосударственные вопросы </t>
  </si>
  <si>
    <t>0100</t>
  </si>
  <si>
    <t>0102</t>
  </si>
  <si>
    <t>0103</t>
  </si>
  <si>
    <t>0104</t>
  </si>
  <si>
    <t>0106</t>
  </si>
  <si>
    <t>0111</t>
  </si>
  <si>
    <t>Резервные фонды</t>
  </si>
  <si>
    <t>Другие общегосударственные вопросы</t>
  </si>
  <si>
    <t>Национальная экономика</t>
  </si>
  <si>
    <t>0400</t>
  </si>
  <si>
    <t>Сельское хозяйство и рыбаловство</t>
  </si>
  <si>
    <t>0405</t>
  </si>
  <si>
    <t>0408</t>
  </si>
  <si>
    <t>Транспорт</t>
  </si>
  <si>
    <t>Другие вопросы в области национальной экономики</t>
  </si>
  <si>
    <t>0412</t>
  </si>
  <si>
    <t>Жилищно-коммунальное хозяйство</t>
  </si>
  <si>
    <t>Жилищное хозяйство</t>
  </si>
  <si>
    <t>0500</t>
  </si>
  <si>
    <t>0501</t>
  </si>
  <si>
    <t>Коммунальное хозяйство</t>
  </si>
  <si>
    <t>0502</t>
  </si>
  <si>
    <t>0505</t>
  </si>
  <si>
    <t>Образование</t>
  </si>
  <si>
    <t>0700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</si>
  <si>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</si>
  <si>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</si>
  <si>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</si>
  <si>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</si>
  <si>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</si>
  <si>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</si>
  <si>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</si>
  <si>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</si>
  <si>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</si>
  <si>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</si>
  <si>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0900</t>
  </si>
  <si>
    <t>Физическая культура и спорт</t>
  </si>
  <si>
    <t>Социальная политика</t>
  </si>
  <si>
    <t>1000</t>
  </si>
  <si>
    <t>1001</t>
  </si>
  <si>
    <t>1002</t>
  </si>
  <si>
    <t>1003</t>
  </si>
  <si>
    <t>1004</t>
  </si>
  <si>
    <t>1006</t>
  </si>
  <si>
    <t>Пенсионное обеспечение</t>
  </si>
  <si>
    <t>Социальное обеспечение населения</t>
  </si>
  <si>
    <t>Социальное обслуживание населения</t>
  </si>
  <si>
    <t>Охрана семьи и детства</t>
  </si>
  <si>
    <t>Другие вопросы в области социальной политики</t>
  </si>
  <si>
    <t>1100</t>
  </si>
  <si>
    <t>1101</t>
  </si>
  <si>
    <t>Всего</t>
  </si>
  <si>
    <t>0000</t>
  </si>
  <si>
    <t>Сумма на 2013 год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</si>
  <si>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</si>
  <si>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</si>
  <si>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</si>
  <si>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</si>
  <si>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0113</t>
  </si>
  <si>
    <t xml:space="preserve">Культура, кинематография </t>
  </si>
  <si>
    <t xml:space="preserve">Другие вопросы в области культуры, кинематографии </t>
  </si>
  <si>
    <t>0804</t>
  </si>
  <si>
    <t>Здравоохранение</t>
  </si>
  <si>
    <t>Другие вопросы в области здравоохранения</t>
  </si>
  <si>
    <t>0909</t>
  </si>
  <si>
    <t>Физическая культура</t>
  </si>
  <si>
    <t>Средства массовой информации</t>
  </si>
  <si>
    <t>1200</t>
  </si>
  <si>
    <t>Телевидение и радиовещание</t>
  </si>
  <si>
    <t>1201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</si>
  <si>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</si>
  <si>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</si>
  <si>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</si>
  <si>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</si>
  <si>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</si>
  <si>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Мобилизационная и вневойсковая подготовка</t>
  </si>
  <si>
    <t>0203</t>
  </si>
  <si>
    <t>Национальня оборона</t>
  </si>
  <si>
    <t>0200</t>
  </si>
  <si>
    <t>Сумма на 2014 год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</si>
  <si>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</si>
  <si>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</si>
  <si>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</si>
  <si>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</si>
  <si>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Условно утвержденные расходы</t>
  </si>
  <si>
    <t>Дошкольное образование</t>
  </si>
  <si>
    <t>Межбюджетные трансферты общего характера бюджетам субъектов Российской Федерации и муниципальных образований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</si>
  <si>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</si>
  <si>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</si>
  <si>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 1300</t>
  </si>
  <si>
    <t xml:space="preserve"> 13 01</t>
  </si>
  <si>
    <t>Прочие межбюджетные трансферты общего характера</t>
  </si>
  <si>
    <t>1403</t>
  </si>
  <si>
    <t>Сумма на 2015 год</t>
  </si>
  <si>
    <t>Распределение расходов районного бюджета по разделам и подразделам классификации расходов Российской Федерации на 2013 год и плановый период  2014-2015 годов</t>
  </si>
  <si>
    <t>Другие вопросы в области жилищного-коммунального хозяйства</t>
  </si>
  <si>
    <t>Обеспечение пожарной безопасности</t>
  </si>
  <si>
    <t>0310</t>
  </si>
  <si>
    <t>Дорожное хозяйство (дорожные фонды)</t>
  </si>
  <si>
    <t>0409</t>
  </si>
  <si>
    <t>Благоустройство</t>
  </si>
  <si>
    <t>0503</t>
  </si>
  <si>
    <t>Приложение № 3</t>
  </si>
  <si>
    <t>Массовый спорт</t>
  </si>
  <si>
    <t>1102</t>
  </si>
  <si>
    <t>к Решению районного Совета депутатов "О районном бюджете на 2013 год и плановый период  2014 и 2015 годы"                                                  от 29.08.2013 № 45-274р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</si>
</sst>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49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center" wrapText="1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4"/>
  <sheetViews>
    <sheetView tabSelected="1" zoomScale="75" zoomScaleNormal="75" zoomScalePageLayoutView="0" workbookViewId="0" topLeftCell="A1">
      <selection activeCell="H4" sqref="H4"/>
    </sheetView>
  </sheetViews>
  <sheetFormatPr defaultColWidth="9.140625" defaultRowHeight="12.75"/>
  <cols>
    <col min="1" max="1" width="4.7109375" style="2" customWidth="1"/>
    <col min="2" max="2" width="63.7109375" style="2" customWidth="1"/>
    <col min="3" max="3" width="16.421875" style="2" customWidth="1"/>
    <col min="4" max="4" width="24.421875" style="2" customWidth="1"/>
    <col min="5" max="5" width="11.421875" style="2" hidden="1" customWidth="1"/>
    <col min="6" max="6" width="10.7109375" style="2" hidden="1" customWidth="1"/>
    <col min="7" max="16384" width="9.140625" style="2" customWidth="1"/>
  </cols>
  <sheetData>
    <row r="1" spans="2:6" ht="15.75">
      <c r="B1" s="1"/>
      <c r="C1" s="25" t="s">
        <v>107</v>
      </c>
      <c r="D1" s="25"/>
      <c r="E1" s="25"/>
      <c r="F1" s="25"/>
    </row>
    <row r="2" spans="2:6" ht="15.75" customHeight="1">
      <c r="B2" s="1"/>
      <c r="C2" s="24" t="s">
        <v>110</v>
      </c>
      <c r="D2" s="24"/>
      <c r="E2" s="24"/>
      <c r="F2" s="24"/>
    </row>
    <row r="3" spans="2:6" ht="48.75" customHeight="1">
      <c r="B3" s="1"/>
      <c r="C3" s="24"/>
      <c r="D3" s="24"/>
      <c r="E3" s="24"/>
      <c r="F3" s="24"/>
    </row>
    <row r="4" spans="2:6" ht="24.75" customHeight="1">
      <c r="B4" s="1"/>
      <c r="C4" s="22"/>
      <c r="D4" s="22"/>
      <c r="E4" s="22"/>
      <c r="F4" s="22"/>
    </row>
    <row r="5" spans="1:6" ht="53.25" customHeight="1">
      <c r="A5" s="23" t="s">
        <v>99</v>
      </c>
      <c r="B5" s="23"/>
      <c r="C5" s="23"/>
      <c r="D5" s="23"/>
      <c r="E5" s="23"/>
      <c r="F5" s="23"/>
    </row>
    <row r="6" ht="12.75">
      <c r="F6" s="2" t="s">
        <v>3</v>
      </c>
    </row>
    <row r="7" spans="1:6" ht="27.75" customHeight="1">
      <c r="A7" s="10" t="s">
        <v>0</v>
      </c>
      <c r="B7" s="10" t="s">
        <v>1</v>
      </c>
      <c r="C7" s="10" t="s">
        <v>2</v>
      </c>
      <c r="D7" s="10" t="s">
        <v>58</v>
      </c>
      <c r="E7" s="10" t="s">
        <v>84</v>
      </c>
      <c r="F7" s="10" t="s">
        <v>98</v>
      </c>
    </row>
    <row r="8" spans="1:6" ht="15.75">
      <c r="A8" s="11">
        <v>1</v>
      </c>
      <c r="B8" s="12" t="s">
        <v>4</v>
      </c>
      <c r="C8" s="19" t="s">
        <v>5</v>
      </c>
      <c r="D8" s="21">
        <f>D9+D10+D11+D12+D13+D14</f>
        <v>29790</v>
      </c>
      <c r="E8" s="5">
        <f>E9+E10+E11+E12+E13+E14</f>
        <v>31829.559999999998</v>
      </c>
      <c r="F8" s="5">
        <f>F9+F10+F11+F12+F13+F14</f>
        <v>32354.629999999997</v>
      </c>
    </row>
    <row r="9" spans="1:6" ht="36.75" customHeight="1">
      <c r="A9" s="11">
        <v>2</v>
      </c>
      <c r="B9" s="3" t="s">
        <v>59</v>
      </c>
      <c r="C9" s="13" t="s">
        <v>6</v>
      </c>
      <c r="D9" s="5">
        <v>934.6</v>
      </c>
      <c r="E9" s="5">
        <v>934.6</v>
      </c>
      <c r="F9" s="5">
        <v>934.6</v>
      </c>
    </row>
    <row r="10" spans="1:6" ht="53.25" customHeight="1">
      <c r="A10" s="11">
        <v>3</v>
      </c>
      <c r="B10" s="3" t="s">
        <v>61</v>
      </c>
      <c r="C10" s="13" t="s">
        <v>7</v>
      </c>
      <c r="D10" s="5">
        <v>596.5</v>
      </c>
      <c r="E10" s="5">
        <v>596.5</v>
      </c>
      <c r="F10" s="5">
        <v>596.5</v>
      </c>
    </row>
    <row r="11" spans="1:6" ht="54" customHeight="1">
      <c r="A11" s="11">
        <v>4</v>
      </c>
      <c r="B11" s="3" t="s">
        <v>60</v>
      </c>
      <c r="C11" s="13" t="s">
        <v>8</v>
      </c>
      <c r="D11" s="5">
        <v>21005.99</v>
      </c>
      <c r="E11" s="5">
        <f>19670.61+1534.2</f>
        <v>21204.81</v>
      </c>
      <c r="F11" s="5">
        <f>22787.78+800</f>
        <v>23587.78</v>
      </c>
    </row>
    <row r="12" spans="1:7" ht="47.25" customHeight="1">
      <c r="A12" s="11">
        <v>5</v>
      </c>
      <c r="B12" s="3" t="s">
        <v>62</v>
      </c>
      <c r="C12" s="13" t="s">
        <v>9</v>
      </c>
      <c r="D12" s="14">
        <v>4411.49</v>
      </c>
      <c r="E12" s="14">
        <v>4358.55</v>
      </c>
      <c r="F12" s="14">
        <v>4387.55</v>
      </c>
      <c r="G12" s="15"/>
    </row>
    <row r="13" spans="1:7" ht="21" customHeight="1">
      <c r="A13" s="11">
        <v>6</v>
      </c>
      <c r="B13" s="6" t="s">
        <v>11</v>
      </c>
      <c r="C13" s="13" t="s">
        <v>10</v>
      </c>
      <c r="D13" s="16">
        <v>557.37</v>
      </c>
      <c r="E13" s="16">
        <v>500</v>
      </c>
      <c r="F13" s="16">
        <v>500</v>
      </c>
      <c r="G13" s="15"/>
    </row>
    <row r="14" spans="1:7" ht="21" customHeight="1">
      <c r="A14" s="11">
        <v>7</v>
      </c>
      <c r="B14" s="3" t="s">
        <v>12</v>
      </c>
      <c r="C14" s="13" t="s">
        <v>63</v>
      </c>
      <c r="D14" s="16">
        <v>2284.05</v>
      </c>
      <c r="E14" s="16">
        <f>3435.1+800</f>
        <v>4235.1</v>
      </c>
      <c r="F14" s="16">
        <v>2348.2</v>
      </c>
      <c r="G14" s="15"/>
    </row>
    <row r="15" spans="1:7" ht="15.75" customHeight="1">
      <c r="A15" s="11">
        <v>8</v>
      </c>
      <c r="B15" s="18" t="s">
        <v>82</v>
      </c>
      <c r="C15" s="19" t="s">
        <v>83</v>
      </c>
      <c r="D15" s="20">
        <f>D16</f>
        <v>604.8</v>
      </c>
      <c r="E15" s="16">
        <f>E16</f>
        <v>618.8</v>
      </c>
      <c r="F15" s="16">
        <f>F16</f>
        <v>618.8</v>
      </c>
      <c r="G15" s="15"/>
    </row>
    <row r="16" spans="1:7" ht="22.5" customHeight="1">
      <c r="A16" s="3">
        <v>9</v>
      </c>
      <c r="B16" s="3" t="s">
        <v>80</v>
      </c>
      <c r="C16" s="13" t="s">
        <v>81</v>
      </c>
      <c r="D16" s="16">
        <v>604.8</v>
      </c>
      <c r="E16" s="16">
        <v>618.8</v>
      </c>
      <c r="F16" s="16">
        <v>618.8</v>
      </c>
      <c r="G16" s="15"/>
    </row>
    <row r="17" spans="1:7" ht="33.75" customHeight="1">
      <c r="A17" s="11">
        <v>10</v>
      </c>
      <c r="B17" s="9" t="s">
        <v>85</v>
      </c>
      <c r="C17" s="19" t="s">
        <v>86</v>
      </c>
      <c r="D17" s="20">
        <f>D18+D19</f>
        <v>3572.7999999999997</v>
      </c>
      <c r="E17" s="16">
        <f>E18</f>
        <v>1592.5</v>
      </c>
      <c r="F17" s="16">
        <f>F18</f>
        <v>1674.2</v>
      </c>
      <c r="G17" s="15"/>
    </row>
    <row r="18" spans="1:7" ht="39.75" customHeight="1">
      <c r="A18" s="11">
        <v>11</v>
      </c>
      <c r="B18" s="3" t="s">
        <v>87</v>
      </c>
      <c r="C18" s="13" t="s">
        <v>88</v>
      </c>
      <c r="D18" s="16">
        <v>1515.1</v>
      </c>
      <c r="E18" s="16">
        <v>1592.5</v>
      </c>
      <c r="F18" s="16">
        <v>1674.2</v>
      </c>
      <c r="G18" s="15"/>
    </row>
    <row r="19" spans="1:7" ht="21.75" customHeight="1">
      <c r="A19" s="11"/>
      <c r="B19" s="3" t="s">
        <v>101</v>
      </c>
      <c r="C19" s="13" t="s">
        <v>102</v>
      </c>
      <c r="D19" s="16">
        <f>2578.1-520-0.4</f>
        <v>2057.7</v>
      </c>
      <c r="E19" s="16"/>
      <c r="F19" s="16"/>
      <c r="G19" s="15"/>
    </row>
    <row r="20" spans="1:7" ht="15.75">
      <c r="A20" s="11">
        <v>12</v>
      </c>
      <c r="B20" s="12" t="s">
        <v>13</v>
      </c>
      <c r="C20" s="19" t="s">
        <v>14</v>
      </c>
      <c r="D20" s="20">
        <f>D21+D22+D24+D23</f>
        <v>13508.150000000001</v>
      </c>
      <c r="E20" s="16">
        <f>E21+E22+E24</f>
        <v>5540.8</v>
      </c>
      <c r="F20" s="16">
        <f>F21+F22+F24</f>
        <v>5553.4</v>
      </c>
      <c r="G20" s="17"/>
    </row>
    <row r="21" spans="1:7" ht="15.75">
      <c r="A21" s="11">
        <v>13</v>
      </c>
      <c r="B21" s="11" t="s">
        <v>15</v>
      </c>
      <c r="C21" s="13" t="s">
        <v>16</v>
      </c>
      <c r="D21" s="16">
        <f>1815.3+601</f>
        <v>2416.3</v>
      </c>
      <c r="E21" s="16">
        <v>1869.5</v>
      </c>
      <c r="F21" s="16">
        <v>1882.1</v>
      </c>
      <c r="G21" s="17"/>
    </row>
    <row r="22" spans="1:7" ht="15.75">
      <c r="A22" s="11">
        <v>14</v>
      </c>
      <c r="B22" s="11" t="s">
        <v>18</v>
      </c>
      <c r="C22" s="13" t="s">
        <v>17</v>
      </c>
      <c r="D22" s="16">
        <v>3451.3</v>
      </c>
      <c r="E22" s="16">
        <v>3671.3</v>
      </c>
      <c r="F22" s="16">
        <v>3671.3</v>
      </c>
      <c r="G22" s="17"/>
    </row>
    <row r="23" spans="1:7" ht="15.75">
      <c r="A23" s="11"/>
      <c r="B23" s="11" t="s">
        <v>103</v>
      </c>
      <c r="C23" s="13" t="s">
        <v>104</v>
      </c>
      <c r="D23" s="16">
        <f>1862.1+4000</f>
        <v>5862.1</v>
      </c>
      <c r="E23" s="16"/>
      <c r="F23" s="16"/>
      <c r="G23" s="17"/>
    </row>
    <row r="24" spans="1:7" ht="15.75">
      <c r="A24" s="11">
        <v>15</v>
      </c>
      <c r="B24" s="7" t="s">
        <v>19</v>
      </c>
      <c r="C24" s="13" t="s">
        <v>20</v>
      </c>
      <c r="D24" s="16">
        <v>1778.45</v>
      </c>
      <c r="E24" s="16">
        <v>0</v>
      </c>
      <c r="F24" s="16">
        <v>0</v>
      </c>
      <c r="G24" s="17"/>
    </row>
    <row r="25" spans="1:7" ht="15.75">
      <c r="A25" s="11">
        <v>16</v>
      </c>
      <c r="B25" s="8" t="s">
        <v>21</v>
      </c>
      <c r="C25" s="19" t="s">
        <v>23</v>
      </c>
      <c r="D25" s="20">
        <f>D26+D27+D29+D28</f>
        <v>9154.18</v>
      </c>
      <c r="E25" s="16">
        <f>E26+E27+E29</f>
        <v>375</v>
      </c>
      <c r="F25" s="16">
        <f>F26+F27+F29</f>
        <v>274.6</v>
      </c>
      <c r="G25" s="17"/>
    </row>
    <row r="26" spans="1:7" ht="15.75">
      <c r="A26" s="11">
        <v>17</v>
      </c>
      <c r="B26" s="6" t="s">
        <v>22</v>
      </c>
      <c r="C26" s="13" t="s">
        <v>24</v>
      </c>
      <c r="D26" s="16">
        <v>0</v>
      </c>
      <c r="E26" s="16">
        <v>0</v>
      </c>
      <c r="F26" s="16">
        <v>0</v>
      </c>
      <c r="G26" s="17"/>
    </row>
    <row r="27" spans="1:7" ht="15.75">
      <c r="A27" s="11">
        <v>18</v>
      </c>
      <c r="B27" s="6" t="s">
        <v>25</v>
      </c>
      <c r="C27" s="13" t="s">
        <v>26</v>
      </c>
      <c r="D27" s="16">
        <v>1500.7</v>
      </c>
      <c r="E27" s="16">
        <v>375</v>
      </c>
      <c r="F27" s="16">
        <v>274.6</v>
      </c>
      <c r="G27" s="17"/>
    </row>
    <row r="28" spans="1:7" ht="15.75">
      <c r="A28" s="11">
        <v>19</v>
      </c>
      <c r="B28" s="6" t="s">
        <v>105</v>
      </c>
      <c r="C28" s="13" t="s">
        <v>106</v>
      </c>
      <c r="D28" s="16">
        <v>273</v>
      </c>
      <c r="E28" s="16"/>
      <c r="F28" s="16"/>
      <c r="G28" s="17"/>
    </row>
    <row r="29" spans="1:7" ht="31.5">
      <c r="A29" s="11">
        <v>20</v>
      </c>
      <c r="B29" s="3" t="s">
        <v>100</v>
      </c>
      <c r="C29" s="13" t="s">
        <v>27</v>
      </c>
      <c r="D29" s="16">
        <v>7380.48</v>
      </c>
      <c r="E29" s="16">
        <f>800-800</f>
        <v>0</v>
      </c>
      <c r="F29" s="16">
        <v>0</v>
      </c>
      <c r="G29" s="17"/>
    </row>
    <row r="30" spans="1:7" ht="15.75">
      <c r="A30" s="11">
        <v>21</v>
      </c>
      <c r="B30" s="8" t="s">
        <v>28</v>
      </c>
      <c r="C30" s="19" t="s">
        <v>29</v>
      </c>
      <c r="D30" s="20">
        <f>D31+D32+D33+D34</f>
        <v>238142.68</v>
      </c>
      <c r="E30" s="16">
        <f>E31+E32+E33+E34</f>
        <v>161378.62000000002</v>
      </c>
      <c r="F30" s="16">
        <f>F31+F32+F33+F34</f>
        <v>162679.86</v>
      </c>
      <c r="G30" s="17"/>
    </row>
    <row r="31" spans="1:7" ht="15.75">
      <c r="A31" s="11">
        <v>22</v>
      </c>
      <c r="B31" s="6" t="s">
        <v>90</v>
      </c>
      <c r="C31" s="13" t="s">
        <v>30</v>
      </c>
      <c r="D31" s="14">
        <f>15687.98+0.18</f>
        <v>15688.16</v>
      </c>
      <c r="E31" s="16">
        <v>15837.05</v>
      </c>
      <c r="F31" s="16">
        <f>14837.15+1568.8</f>
        <v>16405.95</v>
      </c>
      <c r="G31" s="17"/>
    </row>
    <row r="32" spans="1:7" ht="15.75">
      <c r="A32" s="11">
        <v>23</v>
      </c>
      <c r="B32" s="6" t="s">
        <v>31</v>
      </c>
      <c r="C32" s="13" t="s">
        <v>32</v>
      </c>
      <c r="D32" s="16">
        <f>205188.44+0.18</f>
        <v>205188.62</v>
      </c>
      <c r="E32" s="14">
        <v>129029.49</v>
      </c>
      <c r="F32" s="16">
        <v>129452.26</v>
      </c>
      <c r="G32" s="17"/>
    </row>
    <row r="33" spans="1:7" ht="15.75">
      <c r="A33" s="11">
        <v>24</v>
      </c>
      <c r="B33" s="3" t="s">
        <v>33</v>
      </c>
      <c r="C33" s="13" t="s">
        <v>34</v>
      </c>
      <c r="D33" s="16">
        <v>1895.43</v>
      </c>
      <c r="E33" s="16">
        <v>2101.1</v>
      </c>
      <c r="F33" s="16">
        <v>1963.13</v>
      </c>
      <c r="G33" s="17"/>
    </row>
    <row r="34" spans="1:7" ht="15.75">
      <c r="A34" s="11">
        <v>25</v>
      </c>
      <c r="B34" s="6" t="s">
        <v>35</v>
      </c>
      <c r="C34" s="13" t="s">
        <v>36</v>
      </c>
      <c r="D34" s="14">
        <f>15311.71+0.06+58.7</f>
        <v>15370.47</v>
      </c>
      <c r="E34" s="14">
        <v>14410.98</v>
      </c>
      <c r="F34" s="14">
        <v>14858.52</v>
      </c>
      <c r="G34" s="17"/>
    </row>
    <row r="35" spans="1:7" ht="15.75">
      <c r="A35" s="11">
        <v>26</v>
      </c>
      <c r="B35" s="9" t="s">
        <v>64</v>
      </c>
      <c r="C35" s="19" t="s">
        <v>37</v>
      </c>
      <c r="D35" s="20">
        <f>D36+D37</f>
        <v>15979.679999999998</v>
      </c>
      <c r="E35" s="16">
        <f>E36+E37</f>
        <v>13171.72</v>
      </c>
      <c r="F35" s="16">
        <f>F36+F37</f>
        <v>13990.009999999998</v>
      </c>
      <c r="G35" s="17"/>
    </row>
    <row r="36" spans="1:7" ht="15.75">
      <c r="A36" s="11">
        <v>27</v>
      </c>
      <c r="B36" s="3" t="s">
        <v>38</v>
      </c>
      <c r="C36" s="13" t="s">
        <v>39</v>
      </c>
      <c r="D36" s="16">
        <f>12382.89+0.06</f>
        <v>12382.949999999999</v>
      </c>
      <c r="E36" s="14">
        <v>10730.81</v>
      </c>
      <c r="F36" s="14">
        <v>10730.81</v>
      </c>
      <c r="G36" s="17"/>
    </row>
    <row r="37" spans="1:7" ht="18.75" customHeight="1">
      <c r="A37" s="11">
        <v>28</v>
      </c>
      <c r="B37" s="3" t="s">
        <v>65</v>
      </c>
      <c r="C37" s="13" t="s">
        <v>66</v>
      </c>
      <c r="D37" s="16">
        <v>3596.73</v>
      </c>
      <c r="E37" s="16">
        <f>2240.91+200</f>
        <v>2440.91</v>
      </c>
      <c r="F37" s="16">
        <f>3059.2+200</f>
        <v>3259.2</v>
      </c>
      <c r="G37" s="17"/>
    </row>
    <row r="38" spans="1:7" ht="16.5" customHeight="1">
      <c r="A38" s="11">
        <v>29</v>
      </c>
      <c r="B38" s="9" t="s">
        <v>67</v>
      </c>
      <c r="C38" s="19" t="s">
        <v>40</v>
      </c>
      <c r="D38" s="20">
        <f>D39</f>
        <v>1415.33</v>
      </c>
      <c r="E38" s="16">
        <f>E39</f>
        <v>1270.2</v>
      </c>
      <c r="F38" s="16">
        <f>F39</f>
        <v>1279.9</v>
      </c>
      <c r="G38" s="17"/>
    </row>
    <row r="39" spans="1:7" ht="23.25" customHeight="1">
      <c r="A39" s="11">
        <v>30</v>
      </c>
      <c r="B39" s="3" t="s">
        <v>68</v>
      </c>
      <c r="C39" s="13" t="s">
        <v>69</v>
      </c>
      <c r="D39" s="16">
        <f>1219.53+38.5+157.3</f>
        <v>1415.33</v>
      </c>
      <c r="E39" s="16">
        <v>1270.2</v>
      </c>
      <c r="F39" s="16">
        <v>1279.9</v>
      </c>
      <c r="G39" s="17"/>
    </row>
    <row r="40" spans="1:7" ht="15.75">
      <c r="A40" s="11">
        <v>31</v>
      </c>
      <c r="B40" s="8" t="s">
        <v>42</v>
      </c>
      <c r="C40" s="19" t="s">
        <v>43</v>
      </c>
      <c r="D40" s="20">
        <f>D41+D42+D43+D44+D45</f>
        <v>58552.99</v>
      </c>
      <c r="E40" s="16">
        <f>E41+E42+E43+E44+E45</f>
        <v>60626.299999999996</v>
      </c>
      <c r="F40" s="16">
        <f>F41+F42+F43+F44+F45</f>
        <v>64305.899999999994</v>
      </c>
      <c r="G40" s="17"/>
    </row>
    <row r="41" spans="1:7" ht="15.75">
      <c r="A41" s="11">
        <v>32</v>
      </c>
      <c r="B41" s="6" t="s">
        <v>49</v>
      </c>
      <c r="C41" s="13" t="s">
        <v>44</v>
      </c>
      <c r="D41" s="16">
        <v>144</v>
      </c>
      <c r="E41" s="16">
        <v>144</v>
      </c>
      <c r="F41" s="16">
        <v>144</v>
      </c>
      <c r="G41" s="17"/>
    </row>
    <row r="42" spans="1:7" ht="15.75">
      <c r="A42" s="11">
        <v>33</v>
      </c>
      <c r="B42" s="6" t="s">
        <v>51</v>
      </c>
      <c r="C42" s="13" t="s">
        <v>45</v>
      </c>
      <c r="D42" s="16">
        <f>9025.32+0.06</f>
        <v>9025.38</v>
      </c>
      <c r="E42" s="16">
        <v>9054.6</v>
      </c>
      <c r="F42" s="16">
        <v>9154</v>
      </c>
      <c r="G42" s="17"/>
    </row>
    <row r="43" spans="1:7" ht="15.75">
      <c r="A43" s="11">
        <v>34</v>
      </c>
      <c r="B43" s="6" t="s">
        <v>50</v>
      </c>
      <c r="C43" s="13" t="s">
        <v>46</v>
      </c>
      <c r="D43" s="16">
        <v>43879.11</v>
      </c>
      <c r="E43" s="16">
        <v>47564.3</v>
      </c>
      <c r="F43" s="16">
        <v>51097.1</v>
      </c>
      <c r="G43" s="17"/>
    </row>
    <row r="44" spans="1:7" ht="15.75">
      <c r="A44" s="11">
        <v>35</v>
      </c>
      <c r="B44" s="3" t="s">
        <v>52</v>
      </c>
      <c r="C44" s="13" t="s">
        <v>47</v>
      </c>
      <c r="D44" s="16">
        <f>588.9+891.1+232.8+252</f>
        <v>1964.8</v>
      </c>
      <c r="E44" s="16">
        <v>191.7</v>
      </c>
      <c r="F44" s="16">
        <v>201.2</v>
      </c>
      <c r="G44" s="17"/>
    </row>
    <row r="45" spans="1:7" ht="20.25" customHeight="1">
      <c r="A45" s="11">
        <v>36</v>
      </c>
      <c r="B45" s="3" t="s">
        <v>53</v>
      </c>
      <c r="C45" s="13" t="s">
        <v>48</v>
      </c>
      <c r="D45" s="16">
        <v>3539.7</v>
      </c>
      <c r="E45" s="16">
        <v>3671.7</v>
      </c>
      <c r="F45" s="16">
        <v>3709.6</v>
      </c>
      <c r="G45" s="17"/>
    </row>
    <row r="46" spans="1:7" ht="15.75">
      <c r="A46" s="11">
        <v>37</v>
      </c>
      <c r="B46" s="9" t="s">
        <v>41</v>
      </c>
      <c r="C46" s="19" t="s">
        <v>54</v>
      </c>
      <c r="D46" s="20">
        <f>D47+D48</f>
        <v>4425.37</v>
      </c>
      <c r="E46" s="16">
        <f>E47</f>
        <v>0</v>
      </c>
      <c r="F46" s="16">
        <f>F47</f>
        <v>0</v>
      </c>
      <c r="G46" s="17"/>
    </row>
    <row r="47" spans="1:7" ht="19.5" customHeight="1">
      <c r="A47" s="11">
        <v>38</v>
      </c>
      <c r="B47" s="3" t="s">
        <v>70</v>
      </c>
      <c r="C47" s="13" t="s">
        <v>55</v>
      </c>
      <c r="D47" s="16">
        <v>200</v>
      </c>
      <c r="E47" s="16">
        <v>0</v>
      </c>
      <c r="F47" s="16">
        <v>0</v>
      </c>
      <c r="G47" s="17"/>
    </row>
    <row r="48" spans="1:7" ht="19.5" customHeight="1">
      <c r="A48" s="11">
        <v>39</v>
      </c>
      <c r="B48" s="3" t="s">
        <v>108</v>
      </c>
      <c r="C48" s="13" t="s">
        <v>109</v>
      </c>
      <c r="D48" s="16">
        <v>4225.37</v>
      </c>
      <c r="E48" s="16"/>
      <c r="F48" s="16"/>
      <c r="G48" s="17"/>
    </row>
    <row r="49" spans="1:7" ht="0.75" customHeight="1" hidden="1">
      <c r="A49" s="11">
        <v>39</v>
      </c>
      <c r="B49" s="9" t="s">
        <v>71</v>
      </c>
      <c r="C49" s="19" t="s">
        <v>72</v>
      </c>
      <c r="D49" s="20">
        <f>D50</f>
        <v>0</v>
      </c>
      <c r="E49" s="16">
        <f>E50</f>
        <v>0</v>
      </c>
      <c r="F49" s="16">
        <f>F50</f>
        <v>0</v>
      </c>
      <c r="G49" s="17"/>
    </row>
    <row r="50" spans="1:7" ht="24.75" customHeight="1" hidden="1">
      <c r="A50" s="11">
        <v>40</v>
      </c>
      <c r="B50" s="3" t="s">
        <v>73</v>
      </c>
      <c r="C50" s="13" t="s">
        <v>74</v>
      </c>
      <c r="D50" s="16">
        <v>0</v>
      </c>
      <c r="E50" s="16">
        <v>0</v>
      </c>
      <c r="F50" s="16">
        <v>0</v>
      </c>
      <c r="G50" s="17"/>
    </row>
    <row r="51" spans="1:7" ht="21" customHeight="1">
      <c r="A51" s="11">
        <v>40</v>
      </c>
      <c r="B51" s="9" t="s">
        <v>92</v>
      </c>
      <c r="C51" s="19" t="s">
        <v>94</v>
      </c>
      <c r="D51" s="20">
        <f>D52</f>
        <v>31.54</v>
      </c>
      <c r="E51" s="16">
        <f>E52</f>
        <v>0</v>
      </c>
      <c r="F51" s="16">
        <f>F52</f>
        <v>0</v>
      </c>
      <c r="G51" s="17"/>
    </row>
    <row r="52" spans="1:7" ht="32.25" customHeight="1">
      <c r="A52" s="11">
        <v>41</v>
      </c>
      <c r="B52" s="3" t="s">
        <v>93</v>
      </c>
      <c r="C52" s="13" t="s">
        <v>95</v>
      </c>
      <c r="D52" s="16">
        <v>31.54</v>
      </c>
      <c r="E52" s="16">
        <v>0</v>
      </c>
      <c r="F52" s="16">
        <v>0</v>
      </c>
      <c r="G52" s="17"/>
    </row>
    <row r="53" spans="1:7" ht="54" customHeight="1">
      <c r="A53" s="11">
        <v>42</v>
      </c>
      <c r="B53" s="9" t="s">
        <v>91</v>
      </c>
      <c r="C53" s="19" t="s">
        <v>75</v>
      </c>
      <c r="D53" s="20">
        <f>D54+D55+D56+D57</f>
        <v>36268.52</v>
      </c>
      <c r="E53" s="16">
        <f>E54+E55+E56+E57</f>
        <v>33843.8</v>
      </c>
      <c r="F53" s="16">
        <f>F54+F55+F56+F57</f>
        <v>33843.8</v>
      </c>
      <c r="G53" s="17"/>
    </row>
    <row r="54" spans="1:7" ht="37.5" customHeight="1">
      <c r="A54" s="11">
        <v>43</v>
      </c>
      <c r="B54" s="3" t="s">
        <v>76</v>
      </c>
      <c r="C54" s="13" t="s">
        <v>77</v>
      </c>
      <c r="D54" s="14">
        <v>20491.62</v>
      </c>
      <c r="E54" s="14">
        <v>20491.62</v>
      </c>
      <c r="F54" s="14">
        <v>20491.62</v>
      </c>
      <c r="G54" s="17"/>
    </row>
    <row r="55" spans="1:7" ht="19.5" customHeight="1">
      <c r="A55" s="11">
        <v>44</v>
      </c>
      <c r="B55" s="3" t="s">
        <v>78</v>
      </c>
      <c r="C55" s="13" t="s">
        <v>79</v>
      </c>
      <c r="D55" s="16">
        <v>15127.31</v>
      </c>
      <c r="E55" s="16">
        <v>13352.18</v>
      </c>
      <c r="F55" s="16">
        <v>13352.18</v>
      </c>
      <c r="G55" s="17"/>
    </row>
    <row r="56" spans="1:7" ht="0.75" customHeight="1" hidden="1">
      <c r="A56" s="11">
        <v>44</v>
      </c>
      <c r="B56" s="3"/>
      <c r="C56" s="13"/>
      <c r="D56" s="14"/>
      <c r="E56" s="14"/>
      <c r="F56" s="14"/>
      <c r="G56" s="17"/>
    </row>
    <row r="57" spans="1:7" ht="25.5" customHeight="1">
      <c r="A57" s="11">
        <v>45</v>
      </c>
      <c r="B57" s="3" t="s">
        <v>96</v>
      </c>
      <c r="C57" s="13" t="s">
        <v>97</v>
      </c>
      <c r="D57" s="16">
        <f>708.29-58.7</f>
        <v>649.5899999999999</v>
      </c>
      <c r="E57" s="16">
        <v>0</v>
      </c>
      <c r="F57" s="16">
        <v>0</v>
      </c>
      <c r="G57" s="17"/>
    </row>
    <row r="58" spans="1:7" ht="18.75" customHeight="1">
      <c r="A58" s="11">
        <v>46</v>
      </c>
      <c r="B58" s="3" t="s">
        <v>89</v>
      </c>
      <c r="C58" s="13"/>
      <c r="D58" s="14"/>
      <c r="E58" s="16">
        <v>7955.1</v>
      </c>
      <c r="F58" s="16">
        <v>16661.9</v>
      </c>
      <c r="G58" s="17"/>
    </row>
    <row r="59" spans="1:7" ht="21" customHeight="1">
      <c r="A59" s="11">
        <v>47</v>
      </c>
      <c r="B59" s="12" t="s">
        <v>56</v>
      </c>
      <c r="C59" s="19" t="s">
        <v>57</v>
      </c>
      <c r="D59" s="20">
        <f>D8+D20+D25+D30+D35+D38+D40+D46+D49+D53+D15+D17+D51</f>
        <v>411446.04</v>
      </c>
      <c r="E59" s="16">
        <f>E8+E20+E25+E30+E35+E38+E40+E46+E49+E53+E15+E17+E51+E58</f>
        <v>318202.4</v>
      </c>
      <c r="F59" s="16">
        <f>F8+F20+F25+F30+F35+F38+F40+F46+F49+F53+F15+F17+F51+F58</f>
        <v>333237</v>
      </c>
      <c r="G59" s="17"/>
    </row>
    <row r="60" spans="1:7" ht="15.75">
      <c r="A60" s="1"/>
      <c r="B60" s="1"/>
      <c r="C60" s="4"/>
      <c r="D60" s="17"/>
      <c r="E60" s="17"/>
      <c r="F60" s="17"/>
      <c r="G60" s="17"/>
    </row>
    <row r="61" spans="1:7" ht="15.75">
      <c r="A61" s="1"/>
      <c r="B61" s="1"/>
      <c r="C61" s="4"/>
      <c r="D61" s="17"/>
      <c r="E61" s="17"/>
      <c r="F61" s="17"/>
      <c r="G61" s="17"/>
    </row>
    <row r="62" spans="1:7" ht="15.75">
      <c r="A62" s="1"/>
      <c r="B62" s="1"/>
      <c r="C62" s="4"/>
      <c r="D62" s="17"/>
      <c r="E62" s="17"/>
      <c r="F62" s="17"/>
      <c r="G62" s="17"/>
    </row>
    <row r="63" spans="1:7" ht="15.75">
      <c r="A63" s="1"/>
      <c r="B63" s="1"/>
      <c r="C63" s="4"/>
      <c r="D63" s="17"/>
      <c r="E63" s="17"/>
      <c r="F63" s="17"/>
      <c r="G63" s="17"/>
    </row>
    <row r="64" spans="1:7" ht="15.75">
      <c r="A64" s="1"/>
      <c r="B64" s="1"/>
      <c r="C64" s="4"/>
      <c r="D64" s="17"/>
      <c r="E64" s="17"/>
      <c r="F64" s="17"/>
      <c r="G64" s="17"/>
    </row>
    <row r="65" spans="1:7" ht="15.75">
      <c r="A65" s="1"/>
      <c r="B65" s="1"/>
      <c r="C65" s="4"/>
      <c r="D65" s="17"/>
      <c r="E65" s="17"/>
      <c r="F65" s="17"/>
      <c r="G65" s="17"/>
    </row>
    <row r="66" spans="1:7" ht="15.75">
      <c r="A66" s="1"/>
      <c r="B66" s="1"/>
      <c r="C66" s="4"/>
      <c r="D66" s="17"/>
      <c r="E66" s="17"/>
      <c r="F66" s="17"/>
      <c r="G66" s="17"/>
    </row>
    <row r="67" spans="1:7" ht="15.75">
      <c r="A67" s="1"/>
      <c r="B67" s="1"/>
      <c r="C67" s="4"/>
      <c r="D67" s="17"/>
      <c r="E67" s="17"/>
      <c r="F67" s="17"/>
      <c r="G67" s="17"/>
    </row>
    <row r="68" spans="1:7" ht="15.75">
      <c r="A68" s="1"/>
      <c r="B68" s="1"/>
      <c r="C68" s="4"/>
      <c r="D68" s="17"/>
      <c r="E68" s="17"/>
      <c r="F68" s="17"/>
      <c r="G68" s="17"/>
    </row>
    <row r="69" spans="1:7" ht="15.75">
      <c r="A69" s="1"/>
      <c r="B69" s="1"/>
      <c r="C69" s="1"/>
      <c r="D69" s="17"/>
      <c r="E69" s="17"/>
      <c r="F69" s="17"/>
      <c r="G69" s="17"/>
    </row>
    <row r="70" spans="1:7" ht="15.75">
      <c r="A70" s="1"/>
      <c r="B70" s="1"/>
      <c r="C70" s="1"/>
      <c r="D70" s="17"/>
      <c r="E70" s="17"/>
      <c r="F70" s="17"/>
      <c r="G70" s="17"/>
    </row>
    <row r="71" spans="1:7" ht="15.75">
      <c r="A71" s="1"/>
      <c r="B71" s="1"/>
      <c r="C71" s="1"/>
      <c r="D71" s="17"/>
      <c r="E71" s="17"/>
      <c r="F71" s="17"/>
      <c r="G71" s="17"/>
    </row>
    <row r="72" spans="1:7" ht="15.75">
      <c r="A72" s="1"/>
      <c r="B72" s="1"/>
      <c r="C72" s="1"/>
      <c r="D72" s="17"/>
      <c r="E72" s="17"/>
      <c r="F72" s="17"/>
      <c r="G72" s="17"/>
    </row>
    <row r="73" spans="1:7" ht="15.75">
      <c r="A73" s="1"/>
      <c r="B73" s="1"/>
      <c r="C73" s="1"/>
      <c r="D73" s="17"/>
      <c r="E73" s="17"/>
      <c r="F73" s="17"/>
      <c r="G73" s="17"/>
    </row>
    <row r="74" spans="1:7" ht="15.75">
      <c r="A74" s="1"/>
      <c r="B74" s="1"/>
      <c r="C74" s="1"/>
      <c r="D74" s="17"/>
      <c r="E74" s="17"/>
      <c r="F74" s="17"/>
      <c r="G74" s="17"/>
    </row>
    <row r="75" spans="1:7" ht="15.75">
      <c r="A75" s="1"/>
      <c r="B75" s="1"/>
      <c r="C75" s="1"/>
      <c r="D75" s="17"/>
      <c r="E75" s="17"/>
      <c r="F75" s="17"/>
      <c r="G75" s="17"/>
    </row>
    <row r="76" spans="1:7" ht="15.75">
      <c r="A76" s="1"/>
      <c r="B76" s="1"/>
      <c r="C76" s="1"/>
      <c r="D76" s="17"/>
      <c r="E76" s="17"/>
      <c r="F76" s="17"/>
      <c r="G76" s="17"/>
    </row>
    <row r="77" spans="1:7" ht="15.75">
      <c r="A77" s="1"/>
      <c r="B77" s="1"/>
      <c r="C77" s="1"/>
      <c r="D77" s="17"/>
      <c r="E77" s="17"/>
      <c r="F77" s="17"/>
      <c r="G77" s="17"/>
    </row>
    <row r="78" spans="1:7" ht="15.75">
      <c r="A78" s="1"/>
      <c r="B78" s="1"/>
      <c r="C78" s="1"/>
      <c r="D78" s="17"/>
      <c r="E78" s="17"/>
      <c r="F78" s="17"/>
      <c r="G78" s="17"/>
    </row>
    <row r="79" spans="1:7" ht="15.75">
      <c r="A79" s="1"/>
      <c r="B79" s="1"/>
      <c r="C79" s="1"/>
      <c r="D79" s="17"/>
      <c r="E79" s="17"/>
      <c r="F79" s="17"/>
      <c r="G79" s="17"/>
    </row>
    <row r="80" spans="1:7" ht="15.75">
      <c r="A80" s="1"/>
      <c r="B80" s="1"/>
      <c r="C80" s="1"/>
      <c r="D80" s="17"/>
      <c r="E80" s="17"/>
      <c r="F80" s="17"/>
      <c r="G80" s="17"/>
    </row>
    <row r="81" spans="1:7" ht="15.75">
      <c r="A81" s="1"/>
      <c r="B81" s="1"/>
      <c r="C81" s="1"/>
      <c r="D81" s="17"/>
      <c r="E81" s="17"/>
      <c r="F81" s="17"/>
      <c r="G81" s="17"/>
    </row>
    <row r="82" spans="1:7" ht="15.75">
      <c r="A82" s="1"/>
      <c r="B82" s="1"/>
      <c r="C82" s="1"/>
      <c r="D82" s="17"/>
      <c r="E82" s="17"/>
      <c r="F82" s="17"/>
      <c r="G82" s="17"/>
    </row>
    <row r="83" spans="1:7" ht="15.75">
      <c r="A83" s="1"/>
      <c r="B83" s="1"/>
      <c r="C83" s="1"/>
      <c r="D83" s="17"/>
      <c r="E83" s="17"/>
      <c r="F83" s="17"/>
      <c r="G83" s="17"/>
    </row>
    <row r="84" spans="1:7" ht="15.75">
      <c r="A84" s="1"/>
      <c r="B84" s="1"/>
      <c r="C84" s="1"/>
      <c r="D84" s="17"/>
      <c r="E84" s="17"/>
      <c r="F84" s="17"/>
      <c r="G84" s="17"/>
    </row>
    <row r="85" spans="1:7" ht="15.75">
      <c r="A85" s="1"/>
      <c r="B85" s="1"/>
      <c r="C85" s="1"/>
      <c r="D85" s="17"/>
      <c r="E85" s="17"/>
      <c r="F85" s="17"/>
      <c r="G85" s="17"/>
    </row>
    <row r="86" spans="1:7" ht="15.75">
      <c r="A86" s="1"/>
      <c r="B86" s="1"/>
      <c r="C86" s="1"/>
      <c r="D86" s="17"/>
      <c r="E86" s="17"/>
      <c r="F86" s="17"/>
      <c r="G86" s="17"/>
    </row>
    <row r="87" spans="1:7" ht="15.75">
      <c r="A87" s="1"/>
      <c r="B87" s="1"/>
      <c r="C87" s="1"/>
      <c r="D87" s="17"/>
      <c r="E87" s="17"/>
      <c r="F87" s="17"/>
      <c r="G87" s="17"/>
    </row>
    <row r="88" spans="1:7" ht="15.75">
      <c r="A88" s="1"/>
      <c r="B88" s="1"/>
      <c r="C88" s="1"/>
      <c r="D88" s="17"/>
      <c r="E88" s="17"/>
      <c r="F88" s="17"/>
      <c r="G88" s="17"/>
    </row>
    <row r="89" spans="1:7" ht="15.75">
      <c r="A89" s="1"/>
      <c r="B89" s="1"/>
      <c r="C89" s="1"/>
      <c r="D89" s="17"/>
      <c r="E89" s="17"/>
      <c r="F89" s="17"/>
      <c r="G89" s="17"/>
    </row>
    <row r="90" spans="1:7" ht="15.75">
      <c r="A90" s="1"/>
      <c r="B90" s="1"/>
      <c r="C90" s="1"/>
      <c r="D90" s="17"/>
      <c r="E90" s="17"/>
      <c r="F90" s="17"/>
      <c r="G90" s="17"/>
    </row>
    <row r="91" spans="1:7" ht="15.75">
      <c r="A91" s="1"/>
      <c r="B91" s="1"/>
      <c r="C91" s="1"/>
      <c r="D91" s="17"/>
      <c r="E91" s="17"/>
      <c r="F91" s="17"/>
      <c r="G91" s="17"/>
    </row>
    <row r="92" spans="1:7" ht="15.75">
      <c r="A92" s="1"/>
      <c r="B92" s="1"/>
      <c r="C92" s="1"/>
      <c r="D92" s="17"/>
      <c r="E92" s="17"/>
      <c r="F92" s="17"/>
      <c r="G92" s="17"/>
    </row>
    <row r="93" spans="1:7" ht="15.75">
      <c r="A93" s="1"/>
      <c r="B93" s="1"/>
      <c r="C93" s="1"/>
      <c r="D93" s="17"/>
      <c r="E93" s="17"/>
      <c r="F93" s="17"/>
      <c r="G93" s="17"/>
    </row>
    <row r="94" spans="1:7" ht="15.75">
      <c r="A94" s="1"/>
      <c r="B94" s="1"/>
      <c r="C94" s="1"/>
      <c r="D94" s="17"/>
      <c r="E94" s="17"/>
      <c r="F94" s="17"/>
      <c r="G94" s="17"/>
    </row>
    <row r="95" spans="1:7" ht="15.75">
      <c r="A95" s="1"/>
      <c r="B95" s="1"/>
      <c r="C95" s="1"/>
      <c r="D95" s="17"/>
      <c r="E95" s="17"/>
      <c r="F95" s="17"/>
      <c r="G95" s="17"/>
    </row>
    <row r="96" spans="1:7" ht="15.75">
      <c r="A96" s="1"/>
      <c r="B96" s="1"/>
      <c r="C96" s="1"/>
      <c r="D96" s="17"/>
      <c r="E96" s="17"/>
      <c r="F96" s="17"/>
      <c r="G96" s="17"/>
    </row>
    <row r="97" spans="1:7" ht="15.75">
      <c r="A97" s="1"/>
      <c r="B97" s="1"/>
      <c r="C97" s="1"/>
      <c r="D97" s="17"/>
      <c r="E97" s="17"/>
      <c r="F97" s="17"/>
      <c r="G97" s="17"/>
    </row>
    <row r="98" spans="1:7" ht="15.75">
      <c r="A98" s="1"/>
      <c r="B98" s="1"/>
      <c r="C98" s="1"/>
      <c r="D98" s="17"/>
      <c r="E98" s="17"/>
      <c r="F98" s="17"/>
      <c r="G98" s="17"/>
    </row>
    <row r="99" spans="1:7" ht="15.75">
      <c r="A99" s="1"/>
      <c r="B99" s="1"/>
      <c r="C99" s="1"/>
      <c r="D99" s="17"/>
      <c r="E99" s="17"/>
      <c r="F99" s="17"/>
      <c r="G99" s="17"/>
    </row>
    <row r="100" spans="1:7" ht="15.75">
      <c r="A100" s="1"/>
      <c r="B100" s="1"/>
      <c r="C100" s="1"/>
      <c r="D100" s="17"/>
      <c r="E100" s="17"/>
      <c r="F100" s="17"/>
      <c r="G100" s="17"/>
    </row>
    <row r="101" spans="1:7" ht="15.75">
      <c r="A101" s="1"/>
      <c r="B101" s="1"/>
      <c r="C101" s="1"/>
      <c r="D101" s="17"/>
      <c r="E101" s="17"/>
      <c r="F101" s="17"/>
      <c r="G101" s="17"/>
    </row>
    <row r="102" spans="1:7" ht="15.75">
      <c r="A102" s="1"/>
      <c r="B102" s="1"/>
      <c r="C102" s="1"/>
      <c r="D102" s="17"/>
      <c r="E102" s="17"/>
      <c r="F102" s="17"/>
      <c r="G102" s="17"/>
    </row>
    <row r="103" spans="1:7" ht="15.75">
      <c r="A103" s="1"/>
      <c r="B103" s="1"/>
      <c r="C103" s="1"/>
      <c r="D103" s="17"/>
      <c r="E103" s="17"/>
      <c r="F103" s="17"/>
      <c r="G103" s="17"/>
    </row>
    <row r="104" spans="1:7" ht="15.75">
      <c r="A104" s="1"/>
      <c r="B104" s="1"/>
      <c r="C104" s="1"/>
      <c r="D104" s="17"/>
      <c r="E104" s="17"/>
      <c r="F104" s="17"/>
      <c r="G104" s="17"/>
    </row>
    <row r="105" spans="1:7" ht="15.75">
      <c r="A105" s="1"/>
      <c r="B105" s="1"/>
      <c r="C105" s="1"/>
      <c r="D105" s="17"/>
      <c r="E105" s="17"/>
      <c r="F105" s="17"/>
      <c r="G105" s="17"/>
    </row>
    <row r="106" spans="1:7" ht="15.75">
      <c r="A106" s="1"/>
      <c r="B106" s="1"/>
      <c r="C106" s="1"/>
      <c r="D106" s="17"/>
      <c r="E106" s="17"/>
      <c r="F106" s="17"/>
      <c r="G106" s="17"/>
    </row>
    <row r="107" spans="1:7" ht="15.75">
      <c r="A107" s="1"/>
      <c r="B107" s="1"/>
      <c r="C107" s="1"/>
      <c r="D107" s="17"/>
      <c r="E107" s="17"/>
      <c r="F107" s="17"/>
      <c r="G107" s="17"/>
    </row>
    <row r="108" spans="1:7" ht="15.75">
      <c r="A108" s="1"/>
      <c r="B108" s="1"/>
      <c r="C108" s="1"/>
      <c r="D108" s="17"/>
      <c r="E108" s="17"/>
      <c r="F108" s="17"/>
      <c r="G108" s="17"/>
    </row>
    <row r="109" spans="1:7" ht="15.75">
      <c r="A109" s="1"/>
      <c r="B109" s="1"/>
      <c r="C109" s="1"/>
      <c r="D109" s="17"/>
      <c r="E109" s="17"/>
      <c r="F109" s="17"/>
      <c r="G109" s="17"/>
    </row>
    <row r="110" spans="1:7" ht="15.75">
      <c r="A110" s="1"/>
      <c r="B110" s="1"/>
      <c r="C110" s="1"/>
      <c r="D110" s="17"/>
      <c r="E110" s="17"/>
      <c r="F110" s="17"/>
      <c r="G110" s="17"/>
    </row>
    <row r="111" spans="1:7" ht="15.75">
      <c r="A111" s="1"/>
      <c r="B111" s="1"/>
      <c r="C111" s="1"/>
      <c r="D111" s="17"/>
      <c r="E111" s="17"/>
      <c r="F111" s="17"/>
      <c r="G111" s="17"/>
    </row>
    <row r="112" spans="1:7" ht="15.75">
      <c r="A112" s="1"/>
      <c r="B112" s="1"/>
      <c r="C112" s="1"/>
      <c r="D112" s="17"/>
      <c r="E112" s="17"/>
      <c r="F112" s="17"/>
      <c r="G112" s="17"/>
    </row>
    <row r="113" spans="1:7" ht="15.75">
      <c r="A113" s="1"/>
      <c r="B113" s="1"/>
      <c r="C113" s="1"/>
      <c r="D113" s="17"/>
      <c r="E113" s="17"/>
      <c r="F113" s="17"/>
      <c r="G113" s="17"/>
    </row>
    <row r="114" spans="1:7" ht="15.75">
      <c r="A114" s="1"/>
      <c r="B114" s="1"/>
      <c r="C114" s="1"/>
      <c r="D114" s="1"/>
      <c r="E114" s="1"/>
      <c r="F114" s="1"/>
      <c r="G114" s="1"/>
    </row>
    <row r="115" spans="1:7" ht="15.75">
      <c r="A115" s="1"/>
      <c r="B115" s="1"/>
      <c r="C115" s="1"/>
      <c r="D115" s="1"/>
      <c r="E115" s="1"/>
      <c r="F115" s="1"/>
      <c r="G115" s="1"/>
    </row>
    <row r="116" spans="1:7" ht="15.75">
      <c r="A116" s="1"/>
      <c r="B116" s="1"/>
      <c r="C116" s="1"/>
      <c r="D116" s="1"/>
      <c r="E116" s="1"/>
      <c r="F116" s="1"/>
      <c r="G116" s="1"/>
    </row>
    <row r="117" spans="1:7" ht="15.75">
      <c r="A117" s="1"/>
      <c r="B117" s="1"/>
      <c r="C117" s="1"/>
      <c r="D117" s="1"/>
      <c r="E117" s="1"/>
      <c r="F117" s="1"/>
      <c r="G117" s="1"/>
    </row>
    <row r="118" spans="1:7" ht="15.75">
      <c r="A118" s="1"/>
      <c r="B118" s="1"/>
      <c r="C118" s="1"/>
      <c r="D118" s="1"/>
      <c r="E118" s="1"/>
      <c r="F118" s="1"/>
      <c r="G118" s="1"/>
    </row>
    <row r="119" spans="1:7" ht="15.75">
      <c r="A119" s="1"/>
      <c r="B119" s="1"/>
      <c r="C119" s="1"/>
      <c r="D119" s="1"/>
      <c r="E119" s="1"/>
      <c r="F119" s="1"/>
      <c r="G119" s="1"/>
    </row>
    <row r="120" spans="1:7" ht="15.75">
      <c r="A120" s="1"/>
      <c r="B120" s="1"/>
      <c r="C120" s="1"/>
      <c r="D120" s="1"/>
      <c r="E120" s="1"/>
      <c r="F120" s="1"/>
      <c r="G120" s="1"/>
    </row>
    <row r="121" spans="1:7" ht="15.75">
      <c r="A121" s="1"/>
      <c r="B121" s="1"/>
      <c r="C121" s="1"/>
      <c r="D121" s="1"/>
      <c r="E121" s="1"/>
      <c r="F121" s="1"/>
      <c r="G121" s="1"/>
    </row>
    <row r="122" spans="1:7" ht="15.75">
      <c r="A122" s="1"/>
      <c r="B122" s="1"/>
      <c r="C122" s="1"/>
      <c r="D122" s="1"/>
      <c r="E122" s="1"/>
      <c r="F122" s="1"/>
      <c r="G122" s="1"/>
    </row>
    <row r="123" spans="1:7" ht="15.75">
      <c r="A123" s="1"/>
      <c r="B123" s="1"/>
      <c r="C123" s="1"/>
      <c r="D123" s="1"/>
      <c r="E123" s="1"/>
      <c r="F123" s="1"/>
      <c r="G123" s="1"/>
    </row>
    <row r="124" spans="1:7" ht="15.75">
      <c r="A124" s="1"/>
      <c r="B124" s="1"/>
      <c r="C124" s="1"/>
      <c r="D124" s="1"/>
      <c r="E124" s="1"/>
      <c r="F124" s="1"/>
      <c r="G124" s="1"/>
    </row>
  </sheetData>
  <sheetProtection/>
  <mergeCells count="4">
    <mergeCell ref="C1:F1"/>
    <mergeCell ref="C2:F3"/>
    <mergeCell ref="C4:F4"/>
    <mergeCell ref="A5:F5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2013-09-04T06:51:29Z</cp:lastPrinted>
  <dcterms:created xsi:type="dcterms:W3CDTF">1996-10-08T23:32:33Z</dcterms:created>
  <dcterms:modified xsi:type="dcterms:W3CDTF">2013-09-04T06:51:58Z</dcterms:modified>
  <cp:category/>
  <cp:version/>
  <cp:contentType/>
  <cp:contentStatus/>
</cp:coreProperties>
</file>